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9035" windowHeight="12270" tabRatio="863" activeTab="0"/>
  </bookViews>
  <sheets>
    <sheet name="Minor per off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_xlnm.Print_Area" localSheetId="0">'Minor per off'!$A$1:$V$18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<sst xmlns="http://schemas.openxmlformats.org/spreadsheetml/2006/main" count="44" uniqueCount="25">
  <si>
    <t>%</t>
  </si>
  <si>
    <t>Nicosia</t>
  </si>
  <si>
    <t>Limasol</t>
  </si>
  <si>
    <t>Ammochostos</t>
  </si>
  <si>
    <t>Pafos</t>
  </si>
  <si>
    <t>Larnaka</t>
  </si>
  <si>
    <t>Morfou</t>
  </si>
  <si>
    <t>TOTAL</t>
  </si>
  <si>
    <t>Offences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</si>
  <si>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</si>
  <si>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</si>
  <si>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</si>
  <si>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</si>
  <si>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</si>
  <si>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</si>
  <si>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Attempts and conspiracies to commit crimes</t>
  </si>
  <si>
    <t>Offences against various other laws</t>
  </si>
  <si>
    <t>R = Recorded cases (RCI)</t>
  </si>
  <si>
    <t>D =  Detected Cases</t>
  </si>
  <si>
    <t xml:space="preserve">% = Detection Rate </t>
  </si>
  <si>
    <t>R</t>
  </si>
  <si>
    <t>D</t>
  </si>
  <si>
    <r>
      <rPr>
        <b/>
        <u val="single"/>
        <sz val="10"/>
        <color indexed="8"/>
        <rFont val="Calibri"/>
        <family val="2"/>
      </rPr>
      <t xml:space="preserve">Note:
</t>
    </r>
    <r>
      <rPr>
        <sz val="10"/>
        <color indexed="8"/>
        <rFont val="Calibri"/>
        <family val="2"/>
      </rPr>
      <t>In the above figures are not included cases that have been upgraded to "Serious", cases that have been recorded by mistake and cases that were classified as non-existent.</t>
    </r>
  </si>
  <si>
    <r>
      <rPr>
        <b/>
        <i/>
        <u val="single"/>
        <sz val="8"/>
        <rFont val="Tahoma"/>
        <family val="2"/>
      </rPr>
      <t>Source</t>
    </r>
    <r>
      <rPr>
        <b/>
        <i/>
        <sz val="8"/>
        <rFont val="Tahoma"/>
        <family val="2"/>
      </rPr>
      <t>:</t>
    </r>
    <r>
      <rPr>
        <i/>
        <sz val="8"/>
        <rFont val="Tahoma"/>
        <family val="2"/>
      </rPr>
      <t xml:space="preserve"> Statistics and Cartography Office</t>
    </r>
  </si>
  <si>
    <t>Minor offences per Category and District
 for the first half of the year 2020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</si>
</sst>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\ #,##0;\-&quot;£&quot;\ #,##0"/>
    <numFmt numFmtId="181" formatCode="&quot;£&quot;\ #,##0;[Red]\-&quot;£&quot;\ #,##0"/>
    <numFmt numFmtId="182" formatCode="&quot;£&quot;\ #,##0.00;\-&quot;£&quot;\ #,##0.00"/>
    <numFmt numFmtId="183" formatCode="&quot;£&quot;\ #,##0.00;[Red]\-&quot;£&quot;\ #,##0.00"/>
    <numFmt numFmtId="184" formatCode="_-&quot;£&quot;\ * #,##0_-;\-&quot;£&quot;\ * #,##0_-;_-&quot;£&quot;\ * &quot;-&quot;_-;_-@_-"/>
    <numFmt numFmtId="185" formatCode="_-&quot;£&quot;\ * #,##0.00_-;\-&quot;£&quot;\ * #,##0.00_-;_-&quot;£&quot;\ * &quot;-&quot;??_-;_-@_-"/>
    <numFmt numFmtId="186" formatCode="0.0%"/>
  </numFmts>
  <fonts count="51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8"/>
      <name val="Tahoma"/>
      <family val="2"/>
    </font>
    <font>
      <b/>
      <i/>
      <u val="single"/>
      <sz val="8"/>
      <name val="Tahoma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3" fillId="0" borderId="10" xfId="61" applyNumberFormat="1" applyFont="1" applyFill="1" applyBorder="1" applyAlignment="1">
      <alignment horizontal="center" vertical="center"/>
    </xf>
    <xf numFmtId="3" fontId="3" fillId="0" borderId="11" xfId="61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186" fontId="8" fillId="33" borderId="15" xfId="6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50" fillId="0" borderId="0" xfId="0" applyFont="1" applyBorder="1" applyAlignment="1">
      <alignment vertical="top" wrapText="1"/>
    </xf>
    <xf numFmtId="0" fontId="7" fillId="34" borderId="16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horizontal="center" vertical="center"/>
    </xf>
    <xf numFmtId="186" fontId="3" fillId="34" borderId="17" xfId="61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3" fontId="8" fillId="35" borderId="11" xfId="61" applyNumberFormat="1" applyFont="1" applyFill="1" applyBorder="1" applyAlignment="1">
      <alignment horizontal="center" vertical="center"/>
    </xf>
    <xf numFmtId="186" fontId="8" fillId="35" borderId="17" xfId="61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Y18"/>
  <sheetViews>
    <sheetView tabSelected="1" zoomScaleSheetLayoutView="100" zoomScalePageLayoutView="0" workbookViewId="0" topLeftCell="A1">
      <selection activeCell="X14" sqref="X14"/>
    </sheetView>
  </sheetViews>
  <sheetFormatPr defaultColWidth="9.140625" defaultRowHeight="12.75"/>
  <cols>
    <col min="1" max="1" width="28.00390625" style="0" customWidth="1"/>
    <col min="2" max="2" width="7.140625" style="0" bestFit="1" customWidth="1"/>
    <col min="3" max="3" width="5.28125" style="0" bestFit="1" customWidth="1"/>
    <col min="4" max="4" width="7.00390625" style="0" customWidth="1"/>
    <col min="5" max="5" width="7.140625" style="0" bestFit="1" customWidth="1"/>
    <col min="6" max="6" width="5.28125" style="0" bestFit="1" customWidth="1"/>
    <col min="7" max="7" width="7.00390625" style="0" customWidth="1"/>
    <col min="8" max="8" width="7.140625" style="0" bestFit="1" customWidth="1"/>
    <col min="9" max="9" width="5.28125" style="0" bestFit="1" customWidth="1"/>
    <col min="10" max="10" width="7.00390625" style="0" customWidth="1"/>
    <col min="11" max="11" width="7.140625" style="0" bestFit="1" customWidth="1"/>
    <col min="12" max="12" width="5.421875" style="0" bestFit="1" customWidth="1"/>
    <col min="13" max="13" width="7.00390625" style="0" customWidth="1"/>
    <col min="14" max="14" width="7.140625" style="0" bestFit="1" customWidth="1"/>
    <col min="15" max="15" width="5.28125" style="0" bestFit="1" customWidth="1"/>
    <col min="16" max="16" width="7.00390625" style="0" customWidth="1"/>
    <col min="17" max="17" width="7.140625" style="0" bestFit="1" customWidth="1"/>
    <col min="18" max="18" width="5.28125" style="0" bestFit="1" customWidth="1"/>
    <col min="19" max="19" width="7.00390625" style="0" customWidth="1"/>
    <col min="20" max="20" width="7.140625" style="0" bestFit="1" customWidth="1"/>
    <col min="21" max="21" width="5.421875" style="0" bestFit="1" customWidth="1"/>
    <col min="22" max="22" width="7.00390625" style="0" customWidth="1"/>
  </cols>
  <sheetData>
    <row r="1" spans="1:22" ht="56.25" customHeight="1" thickBot="1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30" customHeight="1">
      <c r="A2" s="25" t="s">
        <v>8</v>
      </c>
      <c r="B2" s="27" t="s">
        <v>1</v>
      </c>
      <c r="C2" s="27"/>
      <c r="D2" s="27"/>
      <c r="E2" s="28" t="s">
        <v>2</v>
      </c>
      <c r="F2" s="27"/>
      <c r="G2" s="29"/>
      <c r="H2" s="27" t="s">
        <v>3</v>
      </c>
      <c r="I2" s="27"/>
      <c r="J2" s="27"/>
      <c r="K2" s="28" t="s">
        <v>4</v>
      </c>
      <c r="L2" s="27"/>
      <c r="M2" s="29"/>
      <c r="N2" s="27" t="s">
        <v>5</v>
      </c>
      <c r="O2" s="27"/>
      <c r="P2" s="27"/>
      <c r="Q2" s="28" t="s">
        <v>6</v>
      </c>
      <c r="R2" s="27"/>
      <c r="S2" s="29"/>
      <c r="T2" s="30" t="s">
        <v>7</v>
      </c>
      <c r="U2" s="30"/>
      <c r="V2" s="31"/>
    </row>
    <row r="3" spans="1:22" ht="18" customHeight="1" thickBot="1">
      <c r="A3" s="26"/>
      <c r="B3" s="1" t="s">
        <v>20</v>
      </c>
      <c r="C3" s="2" t="s">
        <v>21</v>
      </c>
      <c r="D3" s="15" t="s">
        <v>0</v>
      </c>
      <c r="E3" s="1" t="s">
        <v>20</v>
      </c>
      <c r="F3" s="2" t="s">
        <v>21</v>
      </c>
      <c r="G3" s="15" t="s">
        <v>0</v>
      </c>
      <c r="H3" s="1" t="s">
        <v>20</v>
      </c>
      <c r="I3" s="2" t="s">
        <v>21</v>
      </c>
      <c r="J3" s="15" t="s">
        <v>0</v>
      </c>
      <c r="K3" s="1" t="s">
        <v>20</v>
      </c>
      <c r="L3" s="2" t="s">
        <v>21</v>
      </c>
      <c r="M3" s="15" t="s">
        <v>0</v>
      </c>
      <c r="N3" s="1" t="s">
        <v>20</v>
      </c>
      <c r="O3" s="2" t="s">
        <v>21</v>
      </c>
      <c r="P3" s="15" t="s">
        <v>0</v>
      </c>
      <c r="Q3" s="1" t="s">
        <v>20</v>
      </c>
      <c r="R3" s="2" t="s">
        <v>21</v>
      </c>
      <c r="S3" s="15" t="s">
        <v>0</v>
      </c>
      <c r="T3" s="17" t="s">
        <v>20</v>
      </c>
      <c r="U3" s="18" t="s">
        <v>21</v>
      </c>
      <c r="V3" s="21" t="s">
        <v>0</v>
      </c>
    </row>
    <row r="4" spans="1:22" ht="42.75" customHeight="1">
      <c r="A4" s="14" t="s">
        <v>9</v>
      </c>
      <c r="B4" s="3">
        <v>96</v>
      </c>
      <c r="C4" s="4">
        <v>95</v>
      </c>
      <c r="D4" s="16">
        <f aca="true" t="shared" si="0" ref="D4:D12">IF(B4=0,"-",C4/B4)</f>
        <v>0.9895833333333334</v>
      </c>
      <c r="E4" s="4">
        <v>72</v>
      </c>
      <c r="F4" s="4">
        <v>72</v>
      </c>
      <c r="G4" s="16">
        <f aca="true" t="shared" si="1" ref="G4:G12">IF(E4=0,"-",F4/E4)</f>
        <v>1</v>
      </c>
      <c r="H4" s="4">
        <v>32</v>
      </c>
      <c r="I4" s="4">
        <v>31</v>
      </c>
      <c r="J4" s="16">
        <f aca="true" t="shared" si="2" ref="J4:J12">IF(H4=0,"-",I4/H4)</f>
        <v>0.96875</v>
      </c>
      <c r="K4" s="4">
        <v>65</v>
      </c>
      <c r="L4" s="4">
        <v>65</v>
      </c>
      <c r="M4" s="16">
        <f aca="true" t="shared" si="3" ref="M4:M12">IF(K4=0,"-",L4/K4)</f>
        <v>1</v>
      </c>
      <c r="N4" s="4">
        <v>52</v>
      </c>
      <c r="O4" s="4">
        <v>52</v>
      </c>
      <c r="P4" s="16">
        <f aca="true" t="shared" si="4" ref="P4:P12">IF(N4=0,"-",O4/N4)</f>
        <v>1</v>
      </c>
      <c r="Q4" s="4">
        <v>11</v>
      </c>
      <c r="R4" s="4">
        <v>11</v>
      </c>
      <c r="S4" s="16">
        <f aca="true" t="shared" si="5" ref="S4:S12">IF(Q4=0,"-",R4/Q4)</f>
        <v>1</v>
      </c>
      <c r="T4" s="19">
        <f aca="true" t="shared" si="6" ref="T4:U11">B4+E4+H4+K4+N4+Q4</f>
        <v>328</v>
      </c>
      <c r="U4" s="19">
        <f t="shared" si="6"/>
        <v>326</v>
      </c>
      <c r="V4" s="20">
        <f aca="true" t="shared" si="7" ref="V4:V12">IF(T4=0,"-",U4/T4)</f>
        <v>0.9939024390243902</v>
      </c>
    </row>
    <row r="5" spans="1:22" ht="42.75" customHeight="1">
      <c r="A5" s="14" t="s">
        <v>10</v>
      </c>
      <c r="B5" s="3">
        <v>38</v>
      </c>
      <c r="C5" s="4">
        <v>37</v>
      </c>
      <c r="D5" s="16">
        <f t="shared" si="0"/>
        <v>0.9736842105263158</v>
      </c>
      <c r="E5" s="4">
        <v>35</v>
      </c>
      <c r="F5" s="4">
        <v>35</v>
      </c>
      <c r="G5" s="16">
        <f t="shared" si="1"/>
        <v>1</v>
      </c>
      <c r="H5" s="4">
        <v>14</v>
      </c>
      <c r="I5" s="4">
        <v>14</v>
      </c>
      <c r="J5" s="16">
        <f t="shared" si="2"/>
        <v>1</v>
      </c>
      <c r="K5" s="4">
        <v>8</v>
      </c>
      <c r="L5" s="4">
        <v>8</v>
      </c>
      <c r="M5" s="16">
        <f t="shared" si="3"/>
        <v>1</v>
      </c>
      <c r="N5" s="4">
        <v>24</v>
      </c>
      <c r="O5" s="4">
        <v>24</v>
      </c>
      <c r="P5" s="16">
        <f t="shared" si="4"/>
        <v>1</v>
      </c>
      <c r="Q5" s="4">
        <v>2</v>
      </c>
      <c r="R5" s="4">
        <v>2</v>
      </c>
      <c r="S5" s="16">
        <f t="shared" si="5"/>
        <v>1</v>
      </c>
      <c r="T5" s="19">
        <f t="shared" si="6"/>
        <v>121</v>
      </c>
      <c r="U5" s="19">
        <f t="shared" si="6"/>
        <v>120</v>
      </c>
      <c r="V5" s="20">
        <f t="shared" si="7"/>
        <v>0.9917355371900827</v>
      </c>
    </row>
    <row r="6" spans="1:22" ht="42.75" customHeight="1">
      <c r="A6" s="14" t="s">
        <v>11</v>
      </c>
      <c r="B6" s="3">
        <v>76</v>
      </c>
      <c r="C6" s="4">
        <v>76</v>
      </c>
      <c r="D6" s="16">
        <f t="shared" si="0"/>
        <v>1</v>
      </c>
      <c r="E6" s="4">
        <v>27</v>
      </c>
      <c r="F6" s="4">
        <v>27</v>
      </c>
      <c r="G6" s="16">
        <f t="shared" si="1"/>
        <v>1</v>
      </c>
      <c r="H6" s="4">
        <v>13</v>
      </c>
      <c r="I6" s="4">
        <v>13</v>
      </c>
      <c r="J6" s="16">
        <f t="shared" si="2"/>
        <v>1</v>
      </c>
      <c r="K6" s="4">
        <v>19</v>
      </c>
      <c r="L6" s="4">
        <v>18</v>
      </c>
      <c r="M6" s="16">
        <f t="shared" si="3"/>
        <v>0.9473684210526315</v>
      </c>
      <c r="N6" s="4">
        <v>66</v>
      </c>
      <c r="O6" s="4">
        <v>66</v>
      </c>
      <c r="P6" s="16">
        <f t="shared" si="4"/>
        <v>1</v>
      </c>
      <c r="Q6" s="4">
        <v>1</v>
      </c>
      <c r="R6" s="4">
        <v>1</v>
      </c>
      <c r="S6" s="16">
        <f t="shared" si="5"/>
        <v>1</v>
      </c>
      <c r="T6" s="19">
        <f t="shared" si="6"/>
        <v>202</v>
      </c>
      <c r="U6" s="19">
        <f t="shared" si="6"/>
        <v>201</v>
      </c>
      <c r="V6" s="20">
        <f t="shared" si="7"/>
        <v>0.995049504950495</v>
      </c>
    </row>
    <row r="7" spans="1:22" ht="42.75" customHeight="1">
      <c r="A7" s="14" t="s">
        <v>12</v>
      </c>
      <c r="B7" s="3">
        <v>207</v>
      </c>
      <c r="C7" s="4">
        <v>206</v>
      </c>
      <c r="D7" s="16">
        <f t="shared" si="0"/>
        <v>0.9951690821256038</v>
      </c>
      <c r="E7" s="4">
        <v>197</v>
      </c>
      <c r="F7" s="4">
        <v>191</v>
      </c>
      <c r="G7" s="16">
        <f t="shared" si="1"/>
        <v>0.9695431472081218</v>
      </c>
      <c r="H7" s="4">
        <v>63</v>
      </c>
      <c r="I7" s="4">
        <v>63</v>
      </c>
      <c r="J7" s="16">
        <f t="shared" si="2"/>
        <v>1</v>
      </c>
      <c r="K7" s="4">
        <v>114</v>
      </c>
      <c r="L7" s="4">
        <v>114</v>
      </c>
      <c r="M7" s="16">
        <f t="shared" si="3"/>
        <v>1</v>
      </c>
      <c r="N7" s="4">
        <v>88</v>
      </c>
      <c r="O7" s="4">
        <v>85</v>
      </c>
      <c r="P7" s="16">
        <f t="shared" si="4"/>
        <v>0.9659090909090909</v>
      </c>
      <c r="Q7" s="4">
        <v>11</v>
      </c>
      <c r="R7" s="4">
        <v>11</v>
      </c>
      <c r="S7" s="16">
        <f t="shared" si="5"/>
        <v>1</v>
      </c>
      <c r="T7" s="19">
        <f t="shared" si="6"/>
        <v>680</v>
      </c>
      <c r="U7" s="19">
        <f t="shared" si="6"/>
        <v>670</v>
      </c>
      <c r="V7" s="20">
        <f t="shared" si="7"/>
        <v>0.9852941176470589</v>
      </c>
    </row>
    <row r="8" spans="1:22" ht="42.75" customHeight="1">
      <c r="A8" s="14" t="s">
        <v>13</v>
      </c>
      <c r="B8" s="3">
        <v>193</v>
      </c>
      <c r="C8" s="4">
        <v>179</v>
      </c>
      <c r="D8" s="16">
        <f t="shared" si="0"/>
        <v>0.927461139896373</v>
      </c>
      <c r="E8" s="4">
        <v>128</v>
      </c>
      <c r="F8" s="4">
        <v>90</v>
      </c>
      <c r="G8" s="16">
        <f t="shared" si="1"/>
        <v>0.703125</v>
      </c>
      <c r="H8" s="4">
        <v>42</v>
      </c>
      <c r="I8" s="4">
        <v>18</v>
      </c>
      <c r="J8" s="16">
        <f t="shared" si="2"/>
        <v>0.42857142857142855</v>
      </c>
      <c r="K8" s="4">
        <v>102</v>
      </c>
      <c r="L8" s="4">
        <v>77</v>
      </c>
      <c r="M8" s="16">
        <f t="shared" si="3"/>
        <v>0.7549019607843137</v>
      </c>
      <c r="N8" s="4">
        <v>50</v>
      </c>
      <c r="O8" s="4">
        <v>37</v>
      </c>
      <c r="P8" s="16">
        <f t="shared" si="4"/>
        <v>0.74</v>
      </c>
      <c r="Q8" s="4">
        <v>10</v>
      </c>
      <c r="R8" s="4">
        <v>4</v>
      </c>
      <c r="S8" s="16">
        <f t="shared" si="5"/>
        <v>0.4</v>
      </c>
      <c r="T8" s="19">
        <f t="shared" si="6"/>
        <v>525</v>
      </c>
      <c r="U8" s="19">
        <f t="shared" si="6"/>
        <v>405</v>
      </c>
      <c r="V8" s="20">
        <f t="shared" si="7"/>
        <v>0.7714285714285715</v>
      </c>
    </row>
    <row r="9" spans="1:22" ht="42.75" customHeight="1">
      <c r="A9" s="14" t="s">
        <v>14</v>
      </c>
      <c r="B9" s="3">
        <v>30</v>
      </c>
      <c r="C9" s="4">
        <v>26</v>
      </c>
      <c r="D9" s="16">
        <f t="shared" si="0"/>
        <v>0.8666666666666667</v>
      </c>
      <c r="E9" s="4">
        <v>32</v>
      </c>
      <c r="F9" s="4">
        <v>16</v>
      </c>
      <c r="G9" s="16">
        <f t="shared" si="1"/>
        <v>0.5</v>
      </c>
      <c r="H9" s="4">
        <v>11</v>
      </c>
      <c r="I9" s="4">
        <v>8</v>
      </c>
      <c r="J9" s="16">
        <f t="shared" si="2"/>
        <v>0.7272727272727273</v>
      </c>
      <c r="K9" s="4">
        <v>19</v>
      </c>
      <c r="L9" s="4">
        <v>15</v>
      </c>
      <c r="M9" s="16">
        <f t="shared" si="3"/>
        <v>0.7894736842105263</v>
      </c>
      <c r="N9" s="4">
        <v>19</v>
      </c>
      <c r="O9" s="4">
        <v>17</v>
      </c>
      <c r="P9" s="16">
        <f t="shared" si="4"/>
        <v>0.8947368421052632</v>
      </c>
      <c r="Q9" s="4">
        <v>5</v>
      </c>
      <c r="R9" s="4">
        <v>3</v>
      </c>
      <c r="S9" s="16">
        <f t="shared" si="5"/>
        <v>0.6</v>
      </c>
      <c r="T9" s="19">
        <f t="shared" si="6"/>
        <v>116</v>
      </c>
      <c r="U9" s="19">
        <f t="shared" si="6"/>
        <v>85</v>
      </c>
      <c r="V9" s="20">
        <f t="shared" si="7"/>
        <v>0.7327586206896551</v>
      </c>
    </row>
    <row r="10" spans="1:22" ht="42.75" customHeight="1">
      <c r="A10" s="14" t="s">
        <v>15</v>
      </c>
      <c r="B10" s="3">
        <v>2</v>
      </c>
      <c r="C10" s="4">
        <v>2</v>
      </c>
      <c r="D10" s="16">
        <f t="shared" si="0"/>
        <v>1</v>
      </c>
      <c r="E10" s="4">
        <v>9</v>
      </c>
      <c r="F10" s="4">
        <v>8</v>
      </c>
      <c r="G10" s="16">
        <f t="shared" si="1"/>
        <v>0.8888888888888888</v>
      </c>
      <c r="H10" s="4">
        <v>0</v>
      </c>
      <c r="I10" s="4">
        <v>0</v>
      </c>
      <c r="J10" s="16" t="str">
        <f t="shared" si="2"/>
        <v>-</v>
      </c>
      <c r="K10" s="4">
        <v>19</v>
      </c>
      <c r="L10" s="4">
        <v>19</v>
      </c>
      <c r="M10" s="16">
        <f t="shared" si="3"/>
        <v>1</v>
      </c>
      <c r="N10" s="4">
        <v>4</v>
      </c>
      <c r="O10" s="4">
        <v>4</v>
      </c>
      <c r="P10" s="16">
        <f t="shared" si="4"/>
        <v>1</v>
      </c>
      <c r="Q10" s="4">
        <v>1</v>
      </c>
      <c r="R10" s="4">
        <v>1</v>
      </c>
      <c r="S10" s="16">
        <f t="shared" si="5"/>
        <v>1</v>
      </c>
      <c r="T10" s="19">
        <f t="shared" si="6"/>
        <v>35</v>
      </c>
      <c r="U10" s="19">
        <f t="shared" si="6"/>
        <v>34</v>
      </c>
      <c r="V10" s="20">
        <f t="shared" si="7"/>
        <v>0.9714285714285714</v>
      </c>
    </row>
    <row r="11" spans="1:22" ht="42.75" customHeight="1">
      <c r="A11" s="14" t="s">
        <v>16</v>
      </c>
      <c r="B11" s="3">
        <v>941</v>
      </c>
      <c r="C11" s="4">
        <v>936</v>
      </c>
      <c r="D11" s="16">
        <f t="shared" si="0"/>
        <v>0.9946865037194474</v>
      </c>
      <c r="E11" s="4">
        <v>1172</v>
      </c>
      <c r="F11" s="4">
        <v>1172</v>
      </c>
      <c r="G11" s="16">
        <f t="shared" si="1"/>
        <v>1</v>
      </c>
      <c r="H11" s="4">
        <v>762</v>
      </c>
      <c r="I11" s="4">
        <v>760</v>
      </c>
      <c r="J11" s="16">
        <f t="shared" si="2"/>
        <v>0.9973753280839895</v>
      </c>
      <c r="K11" s="4">
        <v>592</v>
      </c>
      <c r="L11" s="4">
        <v>592</v>
      </c>
      <c r="M11" s="16">
        <f t="shared" si="3"/>
        <v>1</v>
      </c>
      <c r="N11" s="4">
        <v>946</v>
      </c>
      <c r="O11" s="4">
        <v>944</v>
      </c>
      <c r="P11" s="16">
        <f t="shared" si="4"/>
        <v>0.9978858350951374</v>
      </c>
      <c r="Q11" s="4">
        <v>86</v>
      </c>
      <c r="R11" s="4">
        <v>86</v>
      </c>
      <c r="S11" s="16">
        <f t="shared" si="5"/>
        <v>1</v>
      </c>
      <c r="T11" s="19">
        <f t="shared" si="6"/>
        <v>4499</v>
      </c>
      <c r="U11" s="19">
        <f t="shared" si="6"/>
        <v>4490</v>
      </c>
      <c r="V11" s="20">
        <f t="shared" si="7"/>
        <v>0.9979995554567682</v>
      </c>
    </row>
    <row r="12" spans="1:22" ht="28.5" customHeight="1" thickBot="1">
      <c r="A12" s="5" t="s">
        <v>7</v>
      </c>
      <c r="B12" s="6">
        <f>SUM(B4:B11)</f>
        <v>1583</v>
      </c>
      <c r="C12" s="7">
        <f>SUM(C4:C11)</f>
        <v>1557</v>
      </c>
      <c r="D12" s="8">
        <f t="shared" si="0"/>
        <v>0.983575489576753</v>
      </c>
      <c r="E12" s="7">
        <f>SUM(E4:E11)</f>
        <v>1672</v>
      </c>
      <c r="F12" s="7">
        <f>SUM(F4:F11)</f>
        <v>1611</v>
      </c>
      <c r="G12" s="8">
        <f t="shared" si="1"/>
        <v>0.9635167464114832</v>
      </c>
      <c r="H12" s="7">
        <f>SUM(H4:H11)</f>
        <v>937</v>
      </c>
      <c r="I12" s="7">
        <f>SUM(I4:I11)</f>
        <v>907</v>
      </c>
      <c r="J12" s="8">
        <f t="shared" si="2"/>
        <v>0.967982924226254</v>
      </c>
      <c r="K12" s="7">
        <f>SUM(K4:K11)</f>
        <v>938</v>
      </c>
      <c r="L12" s="7">
        <f>SUM(L4:L11)</f>
        <v>908</v>
      </c>
      <c r="M12" s="8">
        <f t="shared" si="3"/>
        <v>0.9680170575692963</v>
      </c>
      <c r="N12" s="7">
        <f>SUM(N4:N11)</f>
        <v>1249</v>
      </c>
      <c r="O12" s="7">
        <f>SUM(O4:O11)</f>
        <v>1229</v>
      </c>
      <c r="P12" s="8">
        <f t="shared" si="4"/>
        <v>0.9839871897518014</v>
      </c>
      <c r="Q12" s="7">
        <f>SUM(Q4:Q11)</f>
        <v>127</v>
      </c>
      <c r="R12" s="7">
        <f>SUM(R4:R11)</f>
        <v>119</v>
      </c>
      <c r="S12" s="8">
        <f t="shared" si="5"/>
        <v>0.937007874015748</v>
      </c>
      <c r="T12" s="7">
        <f>SUM(T4:T11)</f>
        <v>6506</v>
      </c>
      <c r="U12" s="7">
        <f>SUM(U4:U11)</f>
        <v>6331</v>
      </c>
      <c r="V12" s="8">
        <f t="shared" si="7"/>
        <v>0.973101752228712</v>
      </c>
    </row>
    <row r="13" spans="1:4" ht="12.75">
      <c r="A13" s="11" t="s">
        <v>23</v>
      </c>
      <c r="B13" s="9"/>
      <c r="C13" s="9"/>
      <c r="D13" s="9"/>
    </row>
    <row r="14" spans="1:3" ht="14.25">
      <c r="A14" s="12" t="s">
        <v>17</v>
      </c>
      <c r="B14" s="10"/>
      <c r="C14" s="10"/>
    </row>
    <row r="15" spans="1:4" ht="14.25">
      <c r="A15" s="12" t="s">
        <v>18</v>
      </c>
      <c r="B15" s="10"/>
      <c r="C15" s="10"/>
      <c r="D15" s="10"/>
    </row>
    <row r="16" ht="12.75">
      <c r="A16" s="12" t="s">
        <v>19</v>
      </c>
    </row>
    <row r="18" spans="1:25" ht="34.5" customHeight="1">
      <c r="A18" s="22" t="s">
        <v>22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3"/>
      <c r="X18" s="13"/>
      <c r="Y18" s="13"/>
    </row>
  </sheetData>
  <sheetProtection/>
  <mergeCells count="10">
    <mergeCell ref="A18:V18"/>
    <mergeCell ref="A1:V1"/>
    <mergeCell ref="A2:A3"/>
    <mergeCell ref="H2:J2"/>
    <mergeCell ref="E2:G2"/>
    <mergeCell ref="B2:D2"/>
    <mergeCell ref="K2:M2"/>
    <mergeCell ref="N2:P2"/>
    <mergeCell ref="Q2:S2"/>
    <mergeCell ref="T2:V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 alignWithMargins="0">
    <oddFooter>&amp;L&amp;8Statistics and Cartography Office&amp;R&amp;8&amp;D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Police</cp:lastModifiedBy>
  <cp:lastPrinted>2020-09-04T06:22:55Z</cp:lastPrinted>
  <dcterms:created xsi:type="dcterms:W3CDTF">2009-07-23T10:26:01Z</dcterms:created>
  <dcterms:modified xsi:type="dcterms:W3CDTF">2020-09-04T06:23:02Z</dcterms:modified>
  <cp:category/>
  <cp:version/>
  <cp:contentType/>
  <cp:contentStatus/>
</cp:coreProperties>
</file>